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<sst xmlns="http://schemas.openxmlformats.org/spreadsheetml/2006/main" count="44" uniqueCount="39">
  <si>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Наименование мероприятия</t>
  </si>
  <si>
    <t>Показатели результативности муниципальных долгосрочных целевых программ</t>
  </si>
  <si>
    <t>Объем ассигнований (тыс. рублей)</t>
  </si>
  <si>
    <t>Степень выполнения мероприятий</t>
  </si>
  <si>
    <t>Наименование показателя результативности мероприятия</t>
  </si>
  <si>
    <t>Ед. измерения</t>
  </si>
  <si>
    <t>план</t>
  </si>
  <si>
    <t>факт</t>
  </si>
  <si>
    <t>Отклонение (%)</t>
  </si>
  <si>
    <t>Уточненный план бюджетных ассигнований на год (тыс. руб.)</t>
  </si>
  <si>
    <t>Исполнение (кассовые расходы) (тыс. руб.)</t>
  </si>
  <si>
    <t>всего</t>
  </si>
  <si>
    <t>местный бюджет</t>
  </si>
  <si>
    <t>Всего по Программе</t>
  </si>
  <si>
    <t>Главный врач МУЗ "ЦГБ"</t>
  </si>
  <si>
    <t>Н.М.Пивненко</t>
  </si>
  <si>
    <t>Отчет об исполнении муниципальной долгосрочной целевой программы  "Модернизация здравоохранения города Батайска Ростовской области на 2011-2012 годы"  в 2011  году</t>
  </si>
  <si>
    <t>Задача 1. Укрепление материально-технической базы медицинских учреждений.</t>
  </si>
  <si>
    <t>Мероприятие 2.  Приведение материально-технической базы указанных учреждений здравоохранения (включая завершение строительства  ранее начатых объектов, оснащение оборудованием, проведение текущего и капитального ремонта) в соответствие с требованиями порядков оказания медицинской помощи. </t>
  </si>
  <si>
    <t>Мероприятие   2.1. Проведение капитального ремонта</t>
  </si>
  <si>
    <t>ФФОМС</t>
  </si>
  <si>
    <t>ТФОМС</t>
  </si>
  <si>
    <t>консолилированный бюджет субъекта РФ</t>
  </si>
  <si>
    <t>Мероприятие 2.2 Оснащение оборудованием</t>
  </si>
  <si>
    <t>ИТОГО по задаче 1</t>
  </si>
  <si>
    <t>Задача 2. Внедрение современных информационных систем в здравоохранение</t>
  </si>
  <si>
    <t>Мероприятие 1.1. Персонифицированный учет оказания медицинских услуг, возможность ведения электронной медицинской карты</t>
  </si>
  <si>
    <t xml:space="preserve">
Мероприятие 1.2. Запись к врачу в электронном виде
</t>
  </si>
  <si>
    <t>Мероприятие 1.3. Обмен телемедицинскими данными, внедрение системы электронного документооборота</t>
  </si>
  <si>
    <t>Мероприятие 2. ведение единого регистра медицинских работников, электронного паспорта медицинского учреждения и паспорта системы здравоохранения субъекта РФ</t>
  </si>
  <si>
    <t>Мероприятие 2.1. Ведение единого регистра медицинских работников</t>
  </si>
  <si>
    <t>Мероприятие 2.2. Ведение электронного паспорта медицинского учреждения</t>
  </si>
  <si>
    <t>Задача 3. Внедрение стандартов оказания медицинской помощи</t>
  </si>
  <si>
    <t>Мероприятие 1. Поэтапный переход к оказанию медицинской помощи в соответствии со стандартами медицинской помощи, устанавливаемыми Минздравсоцразвития России</t>
  </si>
  <si>
    <t>Мероприятие 3.Проведение диспансеризации 14-летних подростков и создание центров медико-социальной поддержки беременных, оказавщихся в трудной жизненной ситуации</t>
  </si>
  <si>
    <t>Мероприятие 4. Обеспечение потребности во врачах по основным специальностям с учетом объемов медицинской помощи по программе государственных гарантий оказания гражданам РФ бесплатной медицинской помощи</t>
  </si>
  <si>
    <t>Мероприятие 6.  Повышение доступности амбулаторной медицинской помощи, в том числе предоставляемой врачами-специалистами.</t>
  </si>
  <si>
    <t>ИТОГО по задаче 3</t>
  </si>
  <si>
    <t xml:space="preserve">ИТОГО по задаче 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</si>
</sst>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/>
      <right style="medium">
        <color indexed="8"/>
      </right>
      <top/>
      <bottom>
        <color indexed="63"/>
      </bottom>
    </border>
    <border>
      <left/>
      <right>
        <color indexed="63"/>
      </right>
      <top/>
      <bottom style="medium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2" fillId="20" borderId="10" xfId="0" applyFont="1" applyFill="1" applyBorder="1" applyAlignment="1">
      <alignment horizontal="center" vertical="top" wrapText="1"/>
    </xf>
    <xf numFmtId="4" fontId="2" fillId="2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10" fontId="1" fillId="0" borderId="20" xfId="0" applyNumberFormat="1" applyFont="1" applyFill="1" applyBorder="1" applyAlignment="1">
      <alignment horizontal="center" vertical="top" wrapText="1"/>
    </xf>
    <xf numFmtId="10" fontId="1" fillId="0" borderId="12" xfId="0" applyNumberFormat="1" applyFont="1" applyFill="1" applyBorder="1" applyAlignment="1">
      <alignment horizontal="center" vertical="top" wrapText="1"/>
    </xf>
    <xf numFmtId="10" fontId="1" fillId="0" borderId="0" xfId="0" applyNumberFormat="1" applyFont="1" applyFill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 shrinkToFi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/>
    </xf>
    <xf numFmtId="10" fontId="1" fillId="0" borderId="23" xfId="0" applyNumberFormat="1" applyFont="1" applyFill="1" applyBorder="1" applyAlignment="1">
      <alignment horizontal="center" vertical="top" wrapText="1"/>
    </xf>
    <xf numFmtId="1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21" fillId="0" borderId="21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"/>
  <sheetViews>
    <sheetView tabSelected="1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M10" sqref="M10:P10"/>
    </sheetView>
  </sheetViews>
  <sheetFormatPr defaultColWidth="9.140625" defaultRowHeight="15"/>
  <cols>
    <col min="1" max="1" width="22.00390625" style="1" customWidth="1"/>
    <col min="2" max="2" width="12.421875" style="1" customWidth="1"/>
    <col min="3" max="4" width="5.140625" style="1" customWidth="1"/>
    <col min="5" max="5" width="4.7109375" style="1" customWidth="1"/>
    <col min="6" max="6" width="5.140625" style="1" customWidth="1"/>
    <col min="7" max="7" width="9.00390625" style="31" customWidth="1"/>
    <col min="8" max="8" width="9.57421875" style="7" customWidth="1"/>
    <col min="9" max="9" width="11.57421875" style="7" customWidth="1"/>
    <col min="10" max="10" width="8.140625" style="7" customWidth="1"/>
    <col min="11" max="11" width="8.8515625" style="7" customWidth="1"/>
    <col min="12" max="12" width="9.28125" style="31" customWidth="1"/>
    <col min="13" max="14" width="9.421875" style="7" customWidth="1"/>
    <col min="15" max="16" width="8.8515625" style="7" customWidth="1"/>
    <col min="17" max="17" width="25.7109375" style="52" customWidth="1"/>
    <col min="18" max="18" width="9.140625" style="7" customWidth="1"/>
    <col min="19" max="16384" width="9.140625" style="1" customWidth="1"/>
  </cols>
  <sheetData>
    <row r="1" ht="3.75" customHeight="1"/>
    <row r="2" spans="4:16" ht="19.5" thickBot="1">
      <c r="D2" s="59" t="s">
        <v>16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ht="59.25" customHeight="1" thickBot="1">
      <c r="A3" s="60" t="s">
        <v>0</v>
      </c>
      <c r="B3" s="74" t="s">
        <v>1</v>
      </c>
      <c r="C3" s="75"/>
      <c r="D3" s="75"/>
      <c r="E3" s="75"/>
      <c r="F3" s="76"/>
      <c r="G3" s="65" t="s">
        <v>2</v>
      </c>
      <c r="H3" s="66"/>
      <c r="I3" s="66"/>
      <c r="J3" s="66"/>
      <c r="K3" s="66"/>
      <c r="L3" s="66"/>
      <c r="M3" s="66"/>
      <c r="N3" s="66"/>
      <c r="O3" s="66"/>
      <c r="P3" s="77"/>
      <c r="Q3" s="63" t="s">
        <v>3</v>
      </c>
    </row>
    <row r="4" spans="1:17" ht="74.25" customHeight="1" thickBot="1">
      <c r="A4" s="73"/>
      <c r="B4" s="60" t="s">
        <v>4</v>
      </c>
      <c r="C4" s="60" t="s">
        <v>5</v>
      </c>
      <c r="D4" s="60" t="s">
        <v>6</v>
      </c>
      <c r="E4" s="60" t="s">
        <v>7</v>
      </c>
      <c r="F4" s="60" t="s">
        <v>8</v>
      </c>
      <c r="G4" s="65" t="s">
        <v>9</v>
      </c>
      <c r="H4" s="66"/>
      <c r="I4" s="67"/>
      <c r="J4" s="67"/>
      <c r="K4" s="68"/>
      <c r="L4" s="69" t="s">
        <v>10</v>
      </c>
      <c r="M4" s="67"/>
      <c r="N4" s="67"/>
      <c r="O4" s="67"/>
      <c r="P4" s="68"/>
      <c r="Q4" s="64"/>
    </row>
    <row r="5" spans="1:17" ht="50.25" customHeight="1" thickBot="1">
      <c r="A5" s="61"/>
      <c r="B5" s="61"/>
      <c r="C5" s="61"/>
      <c r="D5" s="61"/>
      <c r="E5" s="61"/>
      <c r="F5" s="61"/>
      <c r="G5" s="32" t="s">
        <v>11</v>
      </c>
      <c r="H5" s="17" t="s">
        <v>20</v>
      </c>
      <c r="I5" s="19" t="s">
        <v>22</v>
      </c>
      <c r="J5" s="20" t="s">
        <v>21</v>
      </c>
      <c r="K5" s="19" t="s">
        <v>12</v>
      </c>
      <c r="L5" s="48" t="s">
        <v>11</v>
      </c>
      <c r="M5" s="19" t="s">
        <v>20</v>
      </c>
      <c r="N5" s="19" t="s">
        <v>22</v>
      </c>
      <c r="O5" s="20" t="s">
        <v>21</v>
      </c>
      <c r="P5" s="19" t="s">
        <v>12</v>
      </c>
      <c r="Q5" s="50"/>
    </row>
    <row r="6" spans="1:17" ht="11.2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33">
        <v>7</v>
      </c>
      <c r="H6" s="21">
        <v>8</v>
      </c>
      <c r="I6" s="22">
        <v>9</v>
      </c>
      <c r="J6" s="22">
        <v>10</v>
      </c>
      <c r="K6" s="22">
        <v>11</v>
      </c>
      <c r="L6" s="49">
        <v>12</v>
      </c>
      <c r="M6" s="18">
        <v>13</v>
      </c>
      <c r="N6" s="18">
        <v>14</v>
      </c>
      <c r="O6" s="18">
        <v>15</v>
      </c>
      <c r="P6" s="18">
        <v>16</v>
      </c>
      <c r="Q6" s="51"/>
    </row>
    <row r="7" spans="1:17" ht="41.25" customHeight="1">
      <c r="A7" s="45" t="s">
        <v>13</v>
      </c>
      <c r="B7" s="45"/>
      <c r="C7" s="45"/>
      <c r="D7" s="45"/>
      <c r="E7" s="45"/>
      <c r="F7" s="45"/>
      <c r="G7" s="46">
        <f>H7+I7+J7+K7</f>
        <v>154003.9</v>
      </c>
      <c r="H7" s="46">
        <f>H12+H20+H26</f>
        <v>136514.8</v>
      </c>
      <c r="I7" s="46">
        <f>I12+I20+I26</f>
        <v>4716.4</v>
      </c>
      <c r="J7" s="46">
        <f>J12+J20+J26</f>
        <v>11566.5</v>
      </c>
      <c r="K7" s="46">
        <f>K12+K20+K26</f>
        <v>1206.1999999999998</v>
      </c>
      <c r="L7" s="46">
        <f>M7+N7+O7+P7</f>
        <v>125880</v>
      </c>
      <c r="M7" s="46">
        <f>M12+M20+M26</f>
        <v>109464.3</v>
      </c>
      <c r="N7" s="46">
        <f>N12+N20+N26</f>
        <v>3815.6</v>
      </c>
      <c r="O7" s="46">
        <f>O12+O20+O26</f>
        <v>11394.2</v>
      </c>
      <c r="P7" s="46">
        <f>P12+P20+P26</f>
        <v>1205.9</v>
      </c>
      <c r="Q7" s="13">
        <f>L7/G7</f>
        <v>0.8173818974714278</v>
      </c>
    </row>
    <row r="8" spans="1:17" ht="23.25" customHeight="1">
      <c r="A8" s="70" t="s">
        <v>17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1"/>
    </row>
    <row r="9" spans="1:17" ht="41.25" customHeight="1">
      <c r="A9" s="56" t="s">
        <v>18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ht="41.25" customHeight="1">
      <c r="A10" s="16" t="s">
        <v>19</v>
      </c>
      <c r="B10" s="14"/>
      <c r="C10" s="14"/>
      <c r="D10" s="14"/>
      <c r="E10" s="14"/>
      <c r="F10" s="14"/>
      <c r="G10" s="42">
        <f>H10+I10+J10+K10</f>
        <v>92066.9</v>
      </c>
      <c r="H10" s="43">
        <v>87407.4</v>
      </c>
      <c r="I10" s="43">
        <v>3720</v>
      </c>
      <c r="J10" s="43">
        <v>0</v>
      </c>
      <c r="K10" s="43">
        <v>939.5</v>
      </c>
      <c r="L10" s="42">
        <f>M10+N10+O10+P10</f>
        <v>86072</v>
      </c>
      <c r="M10" s="43">
        <v>82290.5</v>
      </c>
      <c r="N10" s="43">
        <v>2842.1</v>
      </c>
      <c r="O10" s="43">
        <v>0</v>
      </c>
      <c r="P10" s="43">
        <v>939.4</v>
      </c>
      <c r="Q10" s="15">
        <f>L10/G10</f>
        <v>0.9348853931217409</v>
      </c>
    </row>
    <row r="11" spans="1:17" ht="41.25" customHeight="1">
      <c r="A11" s="16" t="s">
        <v>23</v>
      </c>
      <c r="B11" s="14"/>
      <c r="C11" s="14"/>
      <c r="D11" s="14"/>
      <c r="E11" s="14"/>
      <c r="F11" s="14"/>
      <c r="G11" s="42">
        <f>H11+I11+J11+K11</f>
        <v>32456</v>
      </c>
      <c r="H11" s="43">
        <v>32456</v>
      </c>
      <c r="I11" s="43">
        <v>0</v>
      </c>
      <c r="J11" s="43">
        <v>0</v>
      </c>
      <c r="K11" s="43">
        <v>0</v>
      </c>
      <c r="L11" s="42">
        <f>M11+N11+O11+P11</f>
        <v>17724.6</v>
      </c>
      <c r="M11" s="43">
        <v>17724.6</v>
      </c>
      <c r="N11" s="42"/>
      <c r="O11" s="42"/>
      <c r="P11" s="42"/>
      <c r="Q11" s="15">
        <f>L11/G11</f>
        <v>0.5461116588612275</v>
      </c>
    </row>
    <row r="12" spans="1:18" s="27" customFormat="1" ht="16.5" customHeight="1">
      <c r="A12" s="24" t="s">
        <v>24</v>
      </c>
      <c r="B12" s="6"/>
      <c r="C12" s="24"/>
      <c r="D12" s="24"/>
      <c r="E12" s="24"/>
      <c r="F12" s="24"/>
      <c r="G12" s="41">
        <f>H12+I12+J12+K12</f>
        <v>124522.9</v>
      </c>
      <c r="H12" s="41">
        <f>H10+H11</f>
        <v>119863.4</v>
      </c>
      <c r="I12" s="41">
        <f>I10+I11</f>
        <v>3720</v>
      </c>
      <c r="J12" s="41">
        <f>J10+J11</f>
        <v>0</v>
      </c>
      <c r="K12" s="41">
        <f>K10+K11</f>
        <v>939.5</v>
      </c>
      <c r="L12" s="42">
        <f>M12+N12+O12+P12</f>
        <v>103796.6</v>
      </c>
      <c r="M12" s="41">
        <f>M10+M11</f>
        <v>100015.1</v>
      </c>
      <c r="N12" s="41">
        <f>N10+N11</f>
        <v>2842.1</v>
      </c>
      <c r="O12" s="41">
        <f>O10+O11</f>
        <v>0</v>
      </c>
      <c r="P12" s="41">
        <f>P10+P11</f>
        <v>939.4</v>
      </c>
      <c r="Q12" s="15">
        <f>L12/G12</f>
        <v>0.8335543100907544</v>
      </c>
      <c r="R12" s="26"/>
    </row>
    <row r="13" spans="1:18" ht="12">
      <c r="A13" s="58" t="s">
        <v>25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8"/>
    </row>
    <row r="14" spans="1:18" ht="84">
      <c r="A14" s="28" t="s">
        <v>26</v>
      </c>
      <c r="B14" s="29"/>
      <c r="C14" s="29"/>
      <c r="D14" s="29"/>
      <c r="E14" s="29"/>
      <c r="F14" s="29"/>
      <c r="G14" s="25">
        <f>H14+I14+J14+K14</f>
        <v>5110.4</v>
      </c>
      <c r="H14" s="23">
        <v>5110.4</v>
      </c>
      <c r="I14" s="23">
        <v>0</v>
      </c>
      <c r="J14" s="23">
        <v>0</v>
      </c>
      <c r="K14" s="23">
        <v>0</v>
      </c>
      <c r="L14" s="25">
        <f>M14+N14+O14+P14</f>
        <v>0</v>
      </c>
      <c r="M14" s="23">
        <v>0</v>
      </c>
      <c r="N14" s="23">
        <v>0</v>
      </c>
      <c r="O14" s="23">
        <v>0</v>
      </c>
      <c r="P14" s="23">
        <v>0</v>
      </c>
      <c r="Q14" s="53">
        <f>L14/G14</f>
        <v>0</v>
      </c>
      <c r="R14" s="8"/>
    </row>
    <row r="15" spans="1:18" ht="56.25">
      <c r="A15" s="30" t="s">
        <v>27</v>
      </c>
      <c r="B15" s="29"/>
      <c r="C15" s="29"/>
      <c r="D15" s="29"/>
      <c r="E15" s="29"/>
      <c r="F15" s="29"/>
      <c r="G15" s="25">
        <v>0</v>
      </c>
      <c r="H15" s="23">
        <v>0</v>
      </c>
      <c r="I15" s="23">
        <v>0</v>
      </c>
      <c r="J15" s="23">
        <v>0</v>
      </c>
      <c r="K15" s="23">
        <v>0</v>
      </c>
      <c r="L15" s="25">
        <v>0</v>
      </c>
      <c r="M15" s="23">
        <v>0</v>
      </c>
      <c r="N15" s="23">
        <v>0</v>
      </c>
      <c r="O15" s="23">
        <v>0</v>
      </c>
      <c r="P15" s="23">
        <v>0</v>
      </c>
      <c r="Q15" s="53">
        <v>0</v>
      </c>
      <c r="R15" s="8"/>
    </row>
    <row r="16" spans="1:18" ht="56.25">
      <c r="A16" s="5" t="s">
        <v>28</v>
      </c>
      <c r="B16" s="29"/>
      <c r="C16" s="29"/>
      <c r="D16" s="29"/>
      <c r="E16" s="29"/>
      <c r="F16" s="29"/>
      <c r="G16" s="25">
        <f>H16+I16+J16+K16</f>
        <v>653.6</v>
      </c>
      <c r="H16" s="23">
        <v>0</v>
      </c>
      <c r="I16" s="23">
        <v>500</v>
      </c>
      <c r="J16" s="23">
        <v>0</v>
      </c>
      <c r="K16" s="23">
        <v>153.6</v>
      </c>
      <c r="L16" s="25">
        <f>M16+N16+O16+P16</f>
        <v>630.6</v>
      </c>
      <c r="M16" s="23">
        <v>0</v>
      </c>
      <c r="N16" s="23">
        <v>477.1</v>
      </c>
      <c r="O16" s="23">
        <v>0</v>
      </c>
      <c r="P16" s="23">
        <v>153.5</v>
      </c>
      <c r="Q16" s="53">
        <f>L16/G16</f>
        <v>0.9648102815177478</v>
      </c>
      <c r="R16" s="8"/>
    </row>
    <row r="17" spans="1:18" ht="96">
      <c r="A17" s="37" t="s">
        <v>29</v>
      </c>
      <c r="B17" s="29"/>
      <c r="C17" s="29"/>
      <c r="D17" s="29"/>
      <c r="E17" s="29"/>
      <c r="F17" s="29"/>
      <c r="G17" s="25">
        <f>H17+I17+J17+K17</f>
        <v>0</v>
      </c>
      <c r="H17" s="23">
        <v>0</v>
      </c>
      <c r="I17" s="23">
        <v>0</v>
      </c>
      <c r="J17" s="23">
        <v>0</v>
      </c>
      <c r="K17" s="23">
        <v>0</v>
      </c>
      <c r="L17" s="25">
        <f>M17+N17+O17+P17</f>
        <v>0</v>
      </c>
      <c r="M17" s="23">
        <v>0</v>
      </c>
      <c r="N17" s="23">
        <v>0</v>
      </c>
      <c r="O17" s="23">
        <v>0</v>
      </c>
      <c r="P17" s="23">
        <v>0</v>
      </c>
      <c r="Q17" s="53">
        <v>0</v>
      </c>
      <c r="R17" s="8"/>
    </row>
    <row r="18" spans="1:18" ht="33.75">
      <c r="A18" s="5" t="s">
        <v>30</v>
      </c>
      <c r="B18" s="29"/>
      <c r="C18" s="29"/>
      <c r="D18" s="29"/>
      <c r="E18" s="29"/>
      <c r="F18" s="29"/>
      <c r="G18" s="25">
        <f>H18+I18+J18+K18</f>
        <v>0</v>
      </c>
      <c r="H18" s="23">
        <v>0</v>
      </c>
      <c r="I18" s="23">
        <v>0</v>
      </c>
      <c r="J18" s="23">
        <v>0</v>
      </c>
      <c r="K18" s="23">
        <v>0</v>
      </c>
      <c r="L18" s="25">
        <f>M18+N18+O18+P18</f>
        <v>0</v>
      </c>
      <c r="M18" s="23">
        <v>0</v>
      </c>
      <c r="N18" s="23">
        <v>0</v>
      </c>
      <c r="O18" s="23">
        <v>0</v>
      </c>
      <c r="P18" s="23">
        <v>0</v>
      </c>
      <c r="Q18" s="53">
        <v>0</v>
      </c>
      <c r="R18" s="8"/>
    </row>
    <row r="19" spans="1:18" ht="33.75">
      <c r="A19" s="38" t="s">
        <v>31</v>
      </c>
      <c r="B19" s="29"/>
      <c r="C19" s="29"/>
      <c r="D19" s="29"/>
      <c r="E19" s="29"/>
      <c r="F19" s="29"/>
      <c r="G19" s="25">
        <f>H19+I19+J19+K19</f>
        <v>0</v>
      </c>
      <c r="H19" s="23">
        <v>0</v>
      </c>
      <c r="I19" s="23">
        <v>0</v>
      </c>
      <c r="J19" s="23">
        <v>0</v>
      </c>
      <c r="K19" s="23">
        <v>0</v>
      </c>
      <c r="L19" s="25">
        <f>M19+N19+O19+P19</f>
        <v>0</v>
      </c>
      <c r="M19" s="23">
        <v>0</v>
      </c>
      <c r="N19" s="23">
        <v>0</v>
      </c>
      <c r="O19" s="23">
        <v>0</v>
      </c>
      <c r="P19" s="23">
        <v>0</v>
      </c>
      <c r="Q19" s="53">
        <v>0</v>
      </c>
      <c r="R19" s="8"/>
    </row>
    <row r="20" spans="1:18" s="27" customFormat="1" ht="38.25" customHeight="1">
      <c r="A20" s="39" t="s">
        <v>38</v>
      </c>
      <c r="B20" s="40"/>
      <c r="C20" s="40"/>
      <c r="D20" s="40"/>
      <c r="E20" s="40"/>
      <c r="F20" s="40"/>
      <c r="G20" s="25">
        <f>H20+I20+J20+K20</f>
        <v>5764</v>
      </c>
      <c r="H20" s="25">
        <f>H19+H18+H16+H15+H14</f>
        <v>5110.4</v>
      </c>
      <c r="I20" s="25">
        <f>I19+I18+I16+I15+I14</f>
        <v>500</v>
      </c>
      <c r="J20" s="25">
        <f>J19+J18+J16+J15+J14</f>
        <v>0</v>
      </c>
      <c r="K20" s="25">
        <f>K19+K18+K16+K15+K14</f>
        <v>153.6</v>
      </c>
      <c r="L20" s="25">
        <f>M20+N20+O20+P20</f>
        <v>630.6</v>
      </c>
      <c r="M20" s="25">
        <f>M19+M18+M16+M15+M14</f>
        <v>0</v>
      </c>
      <c r="N20" s="25">
        <f>N19+N18+N16+N15+N14</f>
        <v>477.1</v>
      </c>
      <c r="O20" s="25">
        <f>O19+O18+O16+O15+O14</f>
        <v>0</v>
      </c>
      <c r="P20" s="25">
        <f>P19+P18+P16+P15+P14</f>
        <v>153.5</v>
      </c>
      <c r="Q20" s="54">
        <f>L20/G20</f>
        <v>0.10940319222761971</v>
      </c>
      <c r="R20" s="26"/>
    </row>
    <row r="21" spans="1:18" s="36" customFormat="1" ht="12">
      <c r="A21" s="72" t="s">
        <v>32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47"/>
    </row>
    <row r="22" spans="1:18" ht="78.75">
      <c r="A22" s="5" t="s">
        <v>33</v>
      </c>
      <c r="B22" s="29"/>
      <c r="C22" s="29"/>
      <c r="D22" s="29"/>
      <c r="E22" s="29"/>
      <c r="F22" s="29"/>
      <c r="G22" s="41">
        <f>H22+I22+J22+K22</f>
        <v>8098.400000000001</v>
      </c>
      <c r="H22" s="44">
        <v>5752.6</v>
      </c>
      <c r="I22" s="44">
        <v>0</v>
      </c>
      <c r="J22" s="44">
        <v>2345.8</v>
      </c>
      <c r="K22" s="44">
        <v>0</v>
      </c>
      <c r="L22" s="41">
        <f>M22+N22+O22+P22</f>
        <v>6676.299999999999</v>
      </c>
      <c r="M22" s="44">
        <v>4396.9</v>
      </c>
      <c r="N22" s="44">
        <v>0</v>
      </c>
      <c r="O22" s="44">
        <v>2279.4</v>
      </c>
      <c r="P22" s="44">
        <v>0</v>
      </c>
      <c r="Q22" s="53">
        <v>0</v>
      </c>
      <c r="R22" s="8"/>
    </row>
    <row r="23" spans="1:18" ht="78.75">
      <c r="A23" s="5" t="s">
        <v>34</v>
      </c>
      <c r="B23" s="29"/>
      <c r="C23" s="29"/>
      <c r="D23" s="29"/>
      <c r="E23" s="29"/>
      <c r="F23" s="29"/>
      <c r="G23" s="41">
        <f>H23+I23+J23+K23</f>
        <v>602.3</v>
      </c>
      <c r="H23" s="44">
        <v>0</v>
      </c>
      <c r="I23" s="44">
        <v>0</v>
      </c>
      <c r="J23" s="44">
        <v>602.3</v>
      </c>
      <c r="K23" s="44">
        <v>0</v>
      </c>
      <c r="L23" s="41">
        <f>M23+N23+O23+P23</f>
        <v>598.1</v>
      </c>
      <c r="M23" s="44">
        <v>0</v>
      </c>
      <c r="N23" s="44">
        <v>0</v>
      </c>
      <c r="O23" s="44">
        <v>598.1</v>
      </c>
      <c r="P23" s="44">
        <v>0</v>
      </c>
      <c r="Q23" s="53">
        <v>0</v>
      </c>
      <c r="R23" s="8"/>
    </row>
    <row r="24" spans="1:18" ht="101.25">
      <c r="A24" s="5" t="s">
        <v>35</v>
      </c>
      <c r="B24" s="29"/>
      <c r="C24" s="29"/>
      <c r="D24" s="29"/>
      <c r="E24" s="29"/>
      <c r="F24" s="29"/>
      <c r="G24" s="41">
        <f>H24+I24+J24+K24</f>
        <v>9227.9</v>
      </c>
      <c r="H24" s="44">
        <v>0</v>
      </c>
      <c r="I24" s="44">
        <v>496.4</v>
      </c>
      <c r="J24" s="44">
        <v>8618.4</v>
      </c>
      <c r="K24" s="44">
        <v>113.1</v>
      </c>
      <c r="L24" s="41">
        <f>M24+N24+O24+P24</f>
        <v>9126.1</v>
      </c>
      <c r="M24" s="44">
        <v>0</v>
      </c>
      <c r="N24" s="44">
        <v>496.4</v>
      </c>
      <c r="O24" s="44">
        <f>7898+618.7</f>
        <v>8516.7</v>
      </c>
      <c r="P24" s="44">
        <v>113</v>
      </c>
      <c r="Q24" s="53">
        <v>0</v>
      </c>
      <c r="R24" s="8"/>
    </row>
    <row r="25" spans="1:18" ht="56.25">
      <c r="A25" s="5" t="s">
        <v>36</v>
      </c>
      <c r="B25" s="29"/>
      <c r="C25" s="29"/>
      <c r="D25" s="29"/>
      <c r="E25" s="29"/>
      <c r="F25" s="29"/>
      <c r="G25" s="41">
        <f>H25+I25+J25+K25</f>
        <v>5788.4</v>
      </c>
      <c r="H25" s="44">
        <v>5788.4</v>
      </c>
      <c r="I25" s="44">
        <v>0</v>
      </c>
      <c r="J25" s="44">
        <v>0</v>
      </c>
      <c r="K25" s="44">
        <v>0</v>
      </c>
      <c r="L25" s="41">
        <f>M25+N25+O25+P25</f>
        <v>5052.3</v>
      </c>
      <c r="M25" s="44">
        <v>5052.3</v>
      </c>
      <c r="N25" s="44">
        <v>0</v>
      </c>
      <c r="O25" s="44">
        <v>0</v>
      </c>
      <c r="P25" s="44">
        <v>0</v>
      </c>
      <c r="Q25" s="53">
        <v>0</v>
      </c>
      <c r="R25" s="8"/>
    </row>
    <row r="26" spans="1:18" s="27" customFormat="1" ht="24.75" customHeight="1">
      <c r="A26" s="6" t="s">
        <v>37</v>
      </c>
      <c r="B26" s="40"/>
      <c r="C26" s="40"/>
      <c r="D26" s="40"/>
      <c r="E26" s="40"/>
      <c r="F26" s="40"/>
      <c r="G26" s="41">
        <f>G25+G24+G23+G22</f>
        <v>23717</v>
      </c>
      <c r="H26" s="41">
        <f aca="true" t="shared" si="0" ref="H26:M26">H25+H24+H23+H22</f>
        <v>11541</v>
      </c>
      <c r="I26" s="41">
        <f t="shared" si="0"/>
        <v>496.4</v>
      </c>
      <c r="J26" s="41">
        <f t="shared" si="0"/>
        <v>11566.5</v>
      </c>
      <c r="K26" s="41">
        <f t="shared" si="0"/>
        <v>113.1</v>
      </c>
      <c r="L26" s="41">
        <f>M26+N26+O26+P26</f>
        <v>21452.800000000003</v>
      </c>
      <c r="M26" s="41">
        <f t="shared" si="0"/>
        <v>9449.2</v>
      </c>
      <c r="N26" s="41">
        <f>N25+N24+N23+N22</f>
        <v>496.4</v>
      </c>
      <c r="O26" s="41">
        <f>O25+O24+O23+O22</f>
        <v>11394.2</v>
      </c>
      <c r="P26" s="41">
        <f>P25+P24+P23+P22</f>
        <v>113</v>
      </c>
      <c r="Q26" s="54">
        <f>L26/G26</f>
        <v>0.904532613736982</v>
      </c>
      <c r="R26" s="26"/>
    </row>
    <row r="27" spans="1:18" ht="11.25">
      <c r="A27" s="3"/>
      <c r="B27" s="2"/>
      <c r="C27" s="2"/>
      <c r="D27" s="2"/>
      <c r="E27" s="2"/>
      <c r="F27" s="2"/>
      <c r="G27" s="34"/>
      <c r="H27" s="9"/>
      <c r="I27" s="9"/>
      <c r="J27" s="9"/>
      <c r="K27" s="9"/>
      <c r="L27" s="34"/>
      <c r="M27" s="9"/>
      <c r="N27" s="9"/>
      <c r="O27" s="9"/>
      <c r="P27" s="8"/>
      <c r="Q27" s="55"/>
      <c r="R27" s="8"/>
    </row>
    <row r="28" spans="1:18" ht="11.25">
      <c r="A28" s="3"/>
      <c r="B28" s="2"/>
      <c r="C28" s="2"/>
      <c r="D28" s="2"/>
      <c r="E28" s="2"/>
      <c r="F28" s="2"/>
      <c r="G28" s="34"/>
      <c r="H28" s="9"/>
      <c r="I28" s="9"/>
      <c r="J28" s="9"/>
      <c r="K28" s="9"/>
      <c r="L28" s="34"/>
      <c r="M28" s="9"/>
      <c r="N28" s="9"/>
      <c r="O28" s="9"/>
      <c r="P28" s="8"/>
      <c r="Q28" s="55"/>
      <c r="R28" s="8"/>
    </row>
    <row r="29" spans="1:18" ht="11.25">
      <c r="A29" s="2"/>
      <c r="B29" s="2"/>
      <c r="C29" s="2"/>
      <c r="D29" s="2"/>
      <c r="E29" s="2"/>
      <c r="F29" s="2"/>
      <c r="G29" s="34"/>
      <c r="H29" s="9"/>
      <c r="I29" s="9"/>
      <c r="J29" s="9"/>
      <c r="K29" s="9"/>
      <c r="L29" s="34"/>
      <c r="M29" s="9"/>
      <c r="N29" s="9"/>
      <c r="O29" s="9"/>
      <c r="P29" s="8"/>
      <c r="Q29" s="55"/>
      <c r="R29" s="8"/>
    </row>
    <row r="30" spans="1:18" ht="15.75">
      <c r="A30" s="4" t="s">
        <v>14</v>
      </c>
      <c r="B30" s="4"/>
      <c r="C30" s="4"/>
      <c r="D30" s="4"/>
      <c r="E30" s="4"/>
      <c r="F30" s="4"/>
      <c r="G30" s="62" t="s">
        <v>15</v>
      </c>
      <c r="H30" s="62"/>
      <c r="I30" s="9"/>
      <c r="J30" s="9"/>
      <c r="K30" s="9"/>
      <c r="L30" s="34"/>
      <c r="M30" s="9"/>
      <c r="N30" s="9"/>
      <c r="O30" s="9"/>
      <c r="P30" s="8"/>
      <c r="Q30" s="55"/>
      <c r="R30" s="8"/>
    </row>
    <row r="31" spans="1:18" ht="15.75">
      <c r="A31" s="4"/>
      <c r="B31" s="4"/>
      <c r="C31" s="4"/>
      <c r="D31" s="4"/>
      <c r="E31" s="4"/>
      <c r="F31" s="4"/>
      <c r="G31" s="35"/>
      <c r="H31" s="10"/>
      <c r="I31" s="9"/>
      <c r="J31" s="9"/>
      <c r="K31" s="9"/>
      <c r="L31" s="34"/>
      <c r="M31" s="9"/>
      <c r="N31" s="9"/>
      <c r="O31" s="9"/>
      <c r="P31" s="8"/>
      <c r="Q31" s="55"/>
      <c r="R31" s="8"/>
    </row>
    <row r="32" spans="1:18" ht="11.25">
      <c r="A32" s="2"/>
      <c r="B32" s="2"/>
      <c r="C32" s="2"/>
      <c r="D32" s="2"/>
      <c r="E32" s="2"/>
      <c r="F32" s="2"/>
      <c r="G32" s="34"/>
      <c r="H32" s="9"/>
      <c r="I32" s="9"/>
      <c r="J32" s="9"/>
      <c r="K32" s="9"/>
      <c r="L32" s="34"/>
      <c r="M32" s="9"/>
      <c r="N32" s="9"/>
      <c r="O32" s="9"/>
      <c r="P32" s="8"/>
      <c r="Q32" s="55"/>
      <c r="R32" s="8"/>
    </row>
    <row r="33" spans="1:18" ht="11.25">
      <c r="A33" s="2"/>
      <c r="B33" s="2"/>
      <c r="C33" s="2"/>
      <c r="D33" s="2"/>
      <c r="E33" s="2"/>
      <c r="F33" s="2"/>
      <c r="G33" s="34"/>
      <c r="H33" s="9"/>
      <c r="I33" s="9"/>
      <c r="J33" s="9"/>
      <c r="K33" s="9"/>
      <c r="L33" s="34"/>
      <c r="M33" s="9"/>
      <c r="N33" s="9"/>
      <c r="O33" s="9"/>
      <c r="P33" s="8"/>
      <c r="Q33" s="55"/>
      <c r="R33" s="8"/>
    </row>
    <row r="34" spans="1:18" ht="11.25">
      <c r="A34" s="2"/>
      <c r="B34" s="2"/>
      <c r="C34" s="2"/>
      <c r="D34" s="2"/>
      <c r="E34" s="2"/>
      <c r="F34" s="2"/>
      <c r="G34" s="34"/>
      <c r="H34" s="9"/>
      <c r="I34" s="9"/>
      <c r="J34" s="9"/>
      <c r="K34" s="9"/>
      <c r="L34" s="34"/>
      <c r="M34" s="9"/>
      <c r="N34" s="9"/>
      <c r="O34" s="9"/>
      <c r="P34" s="8"/>
      <c r="Q34" s="55"/>
      <c r="R34" s="8"/>
    </row>
    <row r="35" spans="1:18" ht="11.25">
      <c r="A35" s="2"/>
      <c r="B35" s="2"/>
      <c r="C35" s="2"/>
      <c r="D35" s="2"/>
      <c r="E35" s="2"/>
      <c r="F35" s="2"/>
      <c r="G35" s="34"/>
      <c r="H35" s="9"/>
      <c r="I35" s="9"/>
      <c r="J35" s="9"/>
      <c r="K35" s="9"/>
      <c r="L35" s="34"/>
      <c r="M35" s="9"/>
      <c r="N35" s="9"/>
      <c r="O35" s="9"/>
      <c r="P35" s="8"/>
      <c r="Q35" s="55"/>
      <c r="R35" s="8"/>
    </row>
    <row r="36" spans="1:18" ht="11.25">
      <c r="A36" s="2"/>
      <c r="B36" s="2"/>
      <c r="C36" s="2"/>
      <c r="D36" s="2"/>
      <c r="E36" s="2"/>
      <c r="F36" s="2"/>
      <c r="G36" s="34"/>
      <c r="H36" s="9"/>
      <c r="I36" s="9"/>
      <c r="J36" s="9"/>
      <c r="K36" s="9"/>
      <c r="L36" s="34"/>
      <c r="M36" s="9"/>
      <c r="N36" s="9"/>
      <c r="O36" s="9"/>
      <c r="P36" s="8"/>
      <c r="Q36" s="55"/>
      <c r="R36" s="8"/>
    </row>
    <row r="37" spans="1:18" ht="11.25">
      <c r="A37" s="2"/>
      <c r="B37" s="2"/>
      <c r="C37" s="2"/>
      <c r="D37" s="2"/>
      <c r="E37" s="2"/>
      <c r="F37" s="2"/>
      <c r="G37" s="34"/>
      <c r="H37" s="9"/>
      <c r="I37" s="9"/>
      <c r="J37" s="9"/>
      <c r="K37" s="9"/>
      <c r="L37" s="34"/>
      <c r="M37" s="9"/>
      <c r="N37" s="9"/>
      <c r="O37" s="9"/>
      <c r="P37" s="8"/>
      <c r="Q37" s="55"/>
      <c r="R37" s="8"/>
    </row>
    <row r="38" spans="1:18" ht="11.25">
      <c r="A38" s="2"/>
      <c r="B38" s="2"/>
      <c r="C38" s="2"/>
      <c r="D38" s="2"/>
      <c r="E38" s="2"/>
      <c r="F38" s="2"/>
      <c r="G38" s="34"/>
      <c r="H38" s="9"/>
      <c r="I38" s="9"/>
      <c r="J38" s="9"/>
      <c r="K38" s="9"/>
      <c r="L38" s="34"/>
      <c r="M38" s="9"/>
      <c r="N38" s="9"/>
      <c r="O38" s="9"/>
      <c r="P38" s="8"/>
      <c r="Q38" s="55"/>
      <c r="R38" s="8"/>
    </row>
    <row r="39" spans="1:18" ht="11.25">
      <c r="A39" s="2"/>
      <c r="B39" s="2"/>
      <c r="C39" s="2"/>
      <c r="D39" s="2"/>
      <c r="E39" s="2"/>
      <c r="F39" s="2"/>
      <c r="G39" s="34"/>
      <c r="H39" s="9"/>
      <c r="I39" s="9"/>
      <c r="J39" s="9"/>
      <c r="K39" s="9"/>
      <c r="L39" s="34"/>
      <c r="M39" s="9"/>
      <c r="N39" s="9"/>
      <c r="O39" s="9"/>
      <c r="P39" s="8"/>
      <c r="Q39" s="55"/>
      <c r="R39" s="8"/>
    </row>
    <row r="40" spans="1:18" ht="11.25">
      <c r="A40" s="2"/>
      <c r="B40" s="2"/>
      <c r="C40" s="2"/>
      <c r="D40" s="2"/>
      <c r="E40" s="2"/>
      <c r="F40" s="2"/>
      <c r="G40" s="26"/>
      <c r="H40" s="8"/>
      <c r="I40" s="8"/>
      <c r="J40" s="8"/>
      <c r="K40" s="8"/>
      <c r="L40" s="26"/>
      <c r="M40" s="8"/>
      <c r="N40" s="8"/>
      <c r="O40" s="8"/>
      <c r="P40" s="8"/>
      <c r="Q40" s="55"/>
      <c r="R40" s="8"/>
    </row>
    <row r="41" spans="1:18" ht="11.25">
      <c r="A41" s="2"/>
      <c r="B41" s="2"/>
      <c r="C41" s="2"/>
      <c r="D41" s="2"/>
      <c r="E41" s="2"/>
      <c r="F41" s="2"/>
      <c r="G41" s="26"/>
      <c r="H41" s="8"/>
      <c r="I41" s="8"/>
      <c r="J41" s="8"/>
      <c r="K41" s="8"/>
      <c r="L41" s="26"/>
      <c r="M41" s="8"/>
      <c r="N41" s="8"/>
      <c r="O41" s="8"/>
      <c r="P41" s="8"/>
      <c r="Q41" s="55"/>
      <c r="R41" s="8"/>
    </row>
    <row r="42" spans="1:18" ht="11.25">
      <c r="A42" s="2"/>
      <c r="B42" s="2"/>
      <c r="C42" s="2"/>
      <c r="D42" s="2"/>
      <c r="E42" s="2"/>
      <c r="F42" s="2"/>
      <c r="G42" s="26"/>
      <c r="H42" s="8"/>
      <c r="I42" s="8"/>
      <c r="J42" s="8"/>
      <c r="K42" s="8"/>
      <c r="L42" s="26"/>
      <c r="M42" s="8"/>
      <c r="N42" s="8"/>
      <c r="O42" s="8"/>
      <c r="P42" s="8"/>
      <c r="Q42" s="55"/>
      <c r="R42" s="8"/>
    </row>
    <row r="43" spans="1:18" ht="11.25">
      <c r="A43" s="2"/>
      <c r="B43" s="2"/>
      <c r="C43" s="2"/>
      <c r="D43" s="2"/>
      <c r="E43" s="2"/>
      <c r="F43" s="2"/>
      <c r="G43" s="26"/>
      <c r="H43" s="8"/>
      <c r="I43" s="8"/>
      <c r="J43" s="8"/>
      <c r="K43" s="8"/>
      <c r="L43" s="26"/>
      <c r="M43" s="8"/>
      <c r="N43" s="8"/>
      <c r="O43" s="8"/>
      <c r="P43" s="8"/>
      <c r="Q43" s="55"/>
      <c r="R43" s="8"/>
    </row>
    <row r="44" spans="1:18" ht="11.25">
      <c r="A44" s="2"/>
      <c r="B44" s="2"/>
      <c r="C44" s="2"/>
      <c r="D44" s="2"/>
      <c r="E44" s="2"/>
      <c r="F44" s="2"/>
      <c r="G44" s="26"/>
      <c r="H44" s="8"/>
      <c r="I44" s="8"/>
      <c r="J44" s="8"/>
      <c r="K44" s="8"/>
      <c r="L44" s="26"/>
      <c r="M44" s="8"/>
      <c r="N44" s="8"/>
      <c r="O44" s="8"/>
      <c r="P44" s="8"/>
      <c r="Q44" s="55"/>
      <c r="R44" s="8"/>
    </row>
    <row r="45" spans="1:18" ht="11.25">
      <c r="A45" s="2"/>
      <c r="B45" s="2"/>
      <c r="C45" s="2"/>
      <c r="D45" s="2"/>
      <c r="E45" s="2"/>
      <c r="F45" s="2"/>
      <c r="G45" s="26"/>
      <c r="H45" s="8"/>
      <c r="I45" s="8"/>
      <c r="J45" s="8"/>
      <c r="K45" s="8"/>
      <c r="L45" s="26"/>
      <c r="M45" s="8"/>
      <c r="N45" s="8"/>
      <c r="O45" s="8"/>
      <c r="P45" s="8"/>
      <c r="Q45" s="55"/>
      <c r="R45" s="8"/>
    </row>
    <row r="46" spans="1:18" ht="11.25">
      <c r="A46" s="2"/>
      <c r="B46" s="2"/>
      <c r="C46" s="2"/>
      <c r="D46" s="2"/>
      <c r="E46" s="2"/>
      <c r="F46" s="2"/>
      <c r="G46" s="26"/>
      <c r="H46" s="8"/>
      <c r="I46" s="8"/>
      <c r="J46" s="8"/>
      <c r="K46" s="8"/>
      <c r="L46" s="26"/>
      <c r="M46" s="8"/>
      <c r="N46" s="8"/>
      <c r="O46" s="8"/>
      <c r="P46" s="8"/>
      <c r="Q46" s="55"/>
      <c r="R46" s="8"/>
    </row>
    <row r="47" spans="1:18" ht="11.25">
      <c r="A47" s="2"/>
      <c r="B47" s="2"/>
      <c r="C47" s="2"/>
      <c r="D47" s="2"/>
      <c r="E47" s="2"/>
      <c r="F47" s="2"/>
      <c r="G47" s="26"/>
      <c r="H47" s="8"/>
      <c r="I47" s="8"/>
      <c r="J47" s="8"/>
      <c r="K47" s="8"/>
      <c r="L47" s="26"/>
      <c r="M47" s="8"/>
      <c r="N47" s="8"/>
      <c r="O47" s="8"/>
      <c r="P47" s="8"/>
      <c r="Q47" s="55"/>
      <c r="R47" s="8"/>
    </row>
    <row r="48" spans="1:18" ht="11.25">
      <c r="A48" s="2"/>
      <c r="B48" s="2"/>
      <c r="C48" s="2"/>
      <c r="D48" s="2"/>
      <c r="E48" s="2"/>
      <c r="F48" s="2"/>
      <c r="G48" s="26"/>
      <c r="H48" s="8"/>
      <c r="I48" s="8"/>
      <c r="J48" s="8"/>
      <c r="K48" s="8"/>
      <c r="L48" s="26"/>
      <c r="M48" s="8"/>
      <c r="N48" s="8"/>
      <c r="O48" s="8"/>
      <c r="P48" s="8"/>
      <c r="Q48" s="55"/>
      <c r="R48" s="8"/>
    </row>
    <row r="49" spans="1:18" ht="11.25">
      <c r="A49" s="2"/>
      <c r="B49" s="2"/>
      <c r="C49" s="2"/>
      <c r="D49" s="2"/>
      <c r="E49" s="2"/>
      <c r="F49" s="2"/>
      <c r="G49" s="26"/>
      <c r="H49" s="8"/>
      <c r="I49" s="8"/>
      <c r="J49" s="8"/>
      <c r="K49" s="8"/>
      <c r="L49" s="26"/>
      <c r="M49" s="8"/>
      <c r="N49" s="8"/>
      <c r="O49" s="8"/>
      <c r="P49" s="8"/>
      <c r="Q49" s="55"/>
      <c r="R49" s="8"/>
    </row>
    <row r="50" spans="1:18" ht="11.25">
      <c r="A50" s="2"/>
      <c r="B50" s="2"/>
      <c r="C50" s="2"/>
      <c r="D50" s="2"/>
      <c r="E50" s="2"/>
      <c r="F50" s="2"/>
      <c r="G50" s="26"/>
      <c r="H50" s="8"/>
      <c r="I50" s="8"/>
      <c r="J50" s="8"/>
      <c r="K50" s="8"/>
      <c r="L50" s="26"/>
      <c r="M50" s="8"/>
      <c r="N50" s="8"/>
      <c r="O50" s="8"/>
      <c r="P50" s="8"/>
      <c r="Q50" s="55"/>
      <c r="R50" s="8"/>
    </row>
    <row r="51" spans="1:18" ht="11.25">
      <c r="A51" s="2"/>
      <c r="B51" s="2"/>
      <c r="C51" s="2"/>
      <c r="D51" s="2"/>
      <c r="E51" s="2"/>
      <c r="F51" s="2"/>
      <c r="G51" s="26"/>
      <c r="H51" s="8"/>
      <c r="I51" s="8"/>
      <c r="J51" s="8"/>
      <c r="K51" s="8"/>
      <c r="L51" s="26"/>
      <c r="M51" s="8"/>
      <c r="N51" s="8"/>
      <c r="O51" s="8"/>
      <c r="P51" s="8"/>
      <c r="Q51" s="55"/>
      <c r="R51" s="8"/>
    </row>
    <row r="52" spans="1:18" ht="11.25">
      <c r="A52" s="2"/>
      <c r="B52" s="2"/>
      <c r="C52" s="2"/>
      <c r="D52" s="2"/>
      <c r="E52" s="2"/>
      <c r="F52" s="2"/>
      <c r="G52" s="26"/>
      <c r="H52" s="8"/>
      <c r="I52" s="8"/>
      <c r="J52" s="8"/>
      <c r="K52" s="8"/>
      <c r="L52" s="26"/>
      <c r="M52" s="8"/>
      <c r="N52" s="8"/>
      <c r="O52" s="8"/>
      <c r="P52" s="8"/>
      <c r="Q52" s="55"/>
      <c r="R52" s="8"/>
    </row>
  </sheetData>
  <sheetProtection/>
  <mergeCells count="17">
    <mergeCell ref="G30:H30"/>
    <mergeCell ref="Q3:Q4"/>
    <mergeCell ref="F4:F5"/>
    <mergeCell ref="G4:K4"/>
    <mergeCell ref="L4:P4"/>
    <mergeCell ref="A8:Q8"/>
    <mergeCell ref="A21:Q21"/>
    <mergeCell ref="A3:A5"/>
    <mergeCell ref="B3:F3"/>
    <mergeCell ref="G3:P3"/>
    <mergeCell ref="A9:Q9"/>
    <mergeCell ref="A13:Q13"/>
    <mergeCell ref="D2:P2"/>
    <mergeCell ref="B4:B5"/>
    <mergeCell ref="C4:C5"/>
    <mergeCell ref="D4:D5"/>
    <mergeCell ref="E4:E5"/>
  </mergeCells>
  <printOptions/>
  <pageMargins left="0.17" right="0.17" top="0.21" bottom="0.3" header="0.18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19:D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Priv</cp:lastModifiedBy>
  <cp:lastPrinted>2011-04-08T07:27:28Z</cp:lastPrinted>
  <dcterms:created xsi:type="dcterms:W3CDTF">2011-04-04T11:36:56Z</dcterms:created>
  <dcterms:modified xsi:type="dcterms:W3CDTF">2012-05-01T11:08:57Z</dcterms:modified>
  <cp:category/>
  <cp:version/>
  <cp:contentType/>
  <cp:contentStatus/>
</cp:coreProperties>
</file>